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3.2015 Wykonanie dróg do gruntów rolnych\"/>
    </mc:Choice>
  </mc:AlternateContent>
  <bookViews>
    <workbookView xWindow="480" yWindow="210" windowWidth="14580" windowHeight="7575"/>
  </bookViews>
  <sheets>
    <sheet name="koszt.ofert.Czudowice" sheetId="6" r:id="rId1"/>
  </sheets>
  <definedNames>
    <definedName name="_xlnm.Print_Area" localSheetId="0">koszt.ofert.Czudowice!$A$2:$G$26</definedName>
  </definedNames>
  <calcPr calcId="152511"/>
</workbook>
</file>

<file path=xl/calcChain.xml><?xml version="1.0" encoding="utf-8"?>
<calcChain xmlns="http://schemas.openxmlformats.org/spreadsheetml/2006/main">
  <c r="E23" i="6" l="1"/>
  <c r="E20" i="6"/>
  <c r="E17" i="6"/>
  <c r="E16" i="6"/>
  <c r="E14" i="6"/>
  <c r="E12" i="6"/>
</calcChain>
</file>

<file path=xl/sharedStrings.xml><?xml version="1.0" encoding="utf-8"?>
<sst xmlns="http://schemas.openxmlformats.org/spreadsheetml/2006/main" count="59" uniqueCount="54">
  <si>
    <t>Lp.</t>
  </si>
  <si>
    <t>D.01.00.00</t>
  </si>
  <si>
    <t>ROBOTY PRZYGOTOWAWCZE-Kod CPV-45111000-8</t>
  </si>
  <si>
    <t>Roboty pomiarowe</t>
  </si>
  <si>
    <t>km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</si>
  <si>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</si>
  <si>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D.04.00.00</t>
  </si>
  <si>
    <t>D.04.01.01</t>
  </si>
  <si>
    <t>Koryto wraz z profilowaniem i zagęszczeniem podłoża</t>
  </si>
  <si>
    <t>D.04.04.02</t>
  </si>
  <si>
    <t>D.05.00.00</t>
  </si>
  <si>
    <t>NAWIERZCHNIA-Kod CPV 45233000-9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</si>
  <si>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</si>
  <si>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</si>
  <si>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</si>
  <si>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</si>
  <si>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</si>
  <si>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</si>
  <si>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</si>
  <si>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</si>
  <si>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</si>
  <si>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</si>
  <si>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</si>
  <si>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>PODBUDOWY-Kod CPV 45233000-9</t>
  </si>
  <si>
    <t>Pobudowa z kruszywa łamanego stabilizowanego mechanicznie</t>
  </si>
  <si>
    <t>RAZEM</t>
  </si>
  <si>
    <t>PODATEK VAT 23%</t>
  </si>
  <si>
    <t>OGÓŁEM WARTOŚĆ Z PODATKIEM VAT</t>
  </si>
  <si>
    <t>Oczyszczenie i skropienie warstw konstrukcyjnych</t>
  </si>
  <si>
    <t>D.05.03.05</t>
  </si>
  <si>
    <t>Nawierzchnia z betonu asfaltowego</t>
  </si>
  <si>
    <t>D.06.00.00</t>
  </si>
  <si>
    <t>ROBOTY WYKOŃCZENIOWE-Kod CPV 45233000-9</t>
  </si>
  <si>
    <t>D.06.03.01</t>
  </si>
  <si>
    <t>Ścinanie i uzupełnianie poboczy</t>
  </si>
  <si>
    <t>D.06.03.01
KNNR 6/
0113-0500</t>
  </si>
  <si>
    <t>D.04.03.02</t>
  </si>
  <si>
    <t>na wykonanie przebudowy drogi gminnej na dz. Nr,313</t>
  </si>
  <si>
    <t>Wykonanie podbudowy z kruszywa łamanego - tłucznia kamiennego  w-wa górna grubość po zagęszczeniu 8cm w  km 0+000-0+087
F=(12,5+2,6)/2*9,0+78,0*2,6</t>
  </si>
  <si>
    <t>Profilowanie i zagęszczenie podłoża pod w-wy konstrukcyjne nawierzchni wykonywane mechanicznie  w km 0+000-0+500 szer.3,0m
F=400,0*3,0</t>
  </si>
  <si>
    <t>Oczyszczenie warstw bitumicznych mechanicznie w km 0+087-0+500 szer.2,5
F=313,0*2,5</t>
  </si>
  <si>
    <t>Uzupełnienie poboczy kruszywem łamanym 0-31,5mm obustronnie w km 0+000-0+400, szer.0,25m , gr.śr.5cm
V=400,0*2*0,25</t>
  </si>
  <si>
    <t>Wykonanie nawierzchni z betonu asfaltowego AC 8S KR 1-2 w-wa ścieralna, grubość w-wy po zagęszczeniu 4cm w km 0+000-0+400 szer.2,5m 
F=(12,5+2,5)/2*9,0+391*2,5</t>
  </si>
  <si>
    <t>Skropienie mechaniczne warstw konstrukcyjnych emulsją asfaltową w km 0+087-0+400 szer.2,5
F=313,0*2,5</t>
  </si>
  <si>
    <t xml:space="preserve">D.05.03.05.
KNNR 6/
0309-0205
</t>
  </si>
  <si>
    <t>KOSZTORYS OFERTOWY</t>
  </si>
  <si>
    <t xml:space="preserve">D.01.01.01.
KNNR 1
0111/0200
</t>
  </si>
  <si>
    <t>D.04.01.02.
KNNR 6
0103-0100</t>
  </si>
  <si>
    <t xml:space="preserve"> w miejscowości Czudowice w km 0+000-0+400</t>
  </si>
  <si>
    <t xml:space="preserve">Odtworzenie trasy w terenie równinnym (wyznaczenie pasa drogowego) w km 0+000-0+400
L=0,40
</t>
  </si>
  <si>
    <t>D.04.04.02.
KNNR 6
0113-0400</t>
  </si>
  <si>
    <t>D.04.03.01.
KNNR 6
1005-0600</t>
  </si>
  <si>
    <t>D.04.03.02.
KNNR 6
1005-0800</t>
  </si>
  <si>
    <t>Załącznik Nr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</si>
</sst>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1" applyFont="1"/>
    <xf numFmtId="0" fontId="1" fillId="0" borderId="2" xfId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1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top" wrapText="1"/>
    </xf>
    <xf numFmtId="2" fontId="3" fillId="3" borderId="2" xfId="0" applyNumberFormat="1" applyFont="1" applyFill="1" applyBorder="1" applyAlignment="1">
      <alignment horizontal="right"/>
    </xf>
    <xf numFmtId="0" fontId="1" fillId="0" borderId="2" xfId="1" applyFont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/>
    <xf numFmtId="0" fontId="2" fillId="0" borderId="0" xfId="1" applyFont="1"/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vertical="top" wrapText="1"/>
    </xf>
    <xf numFmtId="2" fontId="1" fillId="0" borderId="2" xfId="1" applyNumberFormat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left" vertical="center" readingOrder="1"/>
    </xf>
    <xf numFmtId="0" fontId="2" fillId="0" borderId="2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left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right" readingOrder="1"/>
    </xf>
    <xf numFmtId="2" fontId="1" fillId="0" borderId="1" xfId="0" quotePrefix="1" applyNumberFormat="1" applyFont="1" applyBorder="1" applyAlignment="1">
      <alignment horizontal="right" readingOrder="1"/>
    </xf>
    <xf numFmtId="0" fontId="1" fillId="3" borderId="1" xfId="0" applyFont="1" applyFill="1" applyBorder="1" applyAlignment="1"/>
    <xf numFmtId="2" fontId="1" fillId="3" borderId="2" xfId="0" applyNumberFormat="1" applyFont="1" applyFill="1" applyBorder="1" applyAlignme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wrapText="1"/>
    </xf>
    <xf numFmtId="0" fontId="1" fillId="2" borderId="1" xfId="1" applyFont="1" applyFill="1" applyBorder="1" applyAlignment="1"/>
    <xf numFmtId="0" fontId="1" fillId="2" borderId="1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2" fontId="1" fillId="0" borderId="2" xfId="0" applyNumberFormat="1" applyFont="1" applyBorder="1"/>
    <xf numFmtId="2" fontId="1" fillId="3" borderId="3" xfId="0" applyNumberFormat="1" applyFont="1" applyFill="1" applyBorder="1" applyAlignment="1">
      <alignment horizontal="right" wrapText="1"/>
    </xf>
    <xf numFmtId="0" fontId="2" fillId="2" borderId="2" xfId="1" applyFont="1" applyFill="1" applyBorder="1" applyAlignment="1">
      <alignment vertical="center" readingOrder="1"/>
    </xf>
    <xf numFmtId="0" fontId="2" fillId="2" borderId="2" xfId="1" applyFont="1" applyFill="1" applyBorder="1" applyAlignment="1">
      <alignment horizontal="center" vertical="top" wrapText="1" readingOrder="1"/>
    </xf>
    <xf numFmtId="0" fontId="1" fillId="2" borderId="2" xfId="1" applyFont="1" applyFill="1" applyBorder="1" applyAlignment="1">
      <alignment horizontal="right" readingOrder="1"/>
    </xf>
    <xf numFmtId="0" fontId="1" fillId="2" borderId="2" xfId="1" applyFont="1" applyFill="1" applyBorder="1" applyAlignment="1">
      <alignment horizontal="left" readingOrder="1"/>
    </xf>
    <xf numFmtId="0" fontId="1" fillId="0" borderId="2" xfId="1" applyFont="1" applyBorder="1" applyAlignment="1">
      <alignment horizontal="right" readingOrder="1"/>
    </xf>
    <xf numFmtId="2" fontId="1" fillId="0" borderId="2" xfId="1" applyNumberFormat="1" applyFont="1" applyBorder="1" applyAlignment="1">
      <alignment horizontal="right" readingOrder="1"/>
    </xf>
    <xf numFmtId="2" fontId="1" fillId="0" borderId="2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2" fontId="1" fillId="0" borderId="0" xfId="1" applyNumberFormat="1" applyFont="1"/>
    <xf numFmtId="0" fontId="2" fillId="0" borderId="6" xfId="1" applyFont="1" applyBorder="1" applyAlignment="1">
      <alignment horizontal="center"/>
    </xf>
    <xf numFmtId="0" fontId="1" fillId="3" borderId="4" xfId="1" applyFont="1" applyFill="1" applyBorder="1" applyAlignment="1">
      <alignment horizontal="left" vertical="top" wrapText="1"/>
    </xf>
    <xf numFmtId="2" fontId="1" fillId="3" borderId="2" xfId="1" applyNumberFormat="1" applyFont="1" applyFill="1" applyBorder="1" applyAlignment="1">
      <alignment horizontal="right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wrapText="1"/>
    </xf>
    <xf numFmtId="0" fontId="2" fillId="0" borderId="6" xfId="1" applyFont="1" applyBorder="1"/>
    <xf numFmtId="0" fontId="1" fillId="3" borderId="1" xfId="1" applyFont="1" applyFill="1" applyBorder="1" applyAlignment="1">
      <alignment vertical="top"/>
    </xf>
    <xf numFmtId="0" fontId="1" fillId="3" borderId="0" xfId="1" applyFont="1" applyFill="1" applyAlignment="1">
      <alignment vertical="top"/>
    </xf>
    <xf numFmtId="2" fontId="1" fillId="3" borderId="7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/>
    <xf numFmtId="0" fontId="1" fillId="3" borderId="1" xfId="1" applyFont="1" applyFill="1" applyBorder="1" applyAlignment="1"/>
    <xf numFmtId="2" fontId="1" fillId="3" borderId="2" xfId="1" applyNumberFormat="1" applyFont="1" applyFill="1" applyBorder="1" applyAlignment="1"/>
    <xf numFmtId="0" fontId="2" fillId="0" borderId="2" xfId="1" applyFont="1" applyBorder="1" applyAlignment="1">
      <alignment vertical="center" readingOrder="1"/>
    </xf>
    <xf numFmtId="0" fontId="2" fillId="0" borderId="2" xfId="1" applyFont="1" applyBorder="1" applyAlignment="1">
      <alignment horizontal="center" vertical="top" wrapText="1" readingOrder="1"/>
    </xf>
    <xf numFmtId="2" fontId="1" fillId="2" borderId="2" xfId="1" applyNumberFormat="1" applyFont="1" applyFill="1" applyBorder="1" applyAlignment="1">
      <alignment horizontal="right" readingOrder="1"/>
    </xf>
    <xf numFmtId="0" fontId="2" fillId="0" borderId="2" xfId="1" applyFont="1" applyBorder="1" applyAlignment="1">
      <alignment horizontal="center" vertical="top" readingOrder="1"/>
    </xf>
    <xf numFmtId="0" fontId="2" fillId="0" borderId="2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6" xfId="1" applyFont="1" applyBorder="1" applyAlignment="1">
      <alignment horizontal="center" vertical="center" readingOrder="1"/>
    </xf>
    <xf numFmtId="0" fontId="2" fillId="0" borderId="1" xfId="1" applyFont="1" applyBorder="1" applyAlignment="1">
      <alignment horizontal="center" vertical="center" readingOrder="1"/>
    </xf>
    <xf numFmtId="0" fontId="2" fillId="0" borderId="6" xfId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1" applyFont="1" applyFill="1" applyBorder="1" applyAlignment="1">
      <alignment horizontal="center" vertical="top" wrapText="1"/>
    </xf>
    <xf numFmtId="0" fontId="2" fillId="3" borderId="5" xfId="1" applyFont="1" applyFill="1" applyBorder="1" applyAlignment="1">
      <alignment horizontal="center" vertical="top" wrapText="1"/>
    </xf>
    <xf numFmtId="0" fontId="2" fillId="3" borderId="3" xfId="1" applyFont="1" applyFill="1" applyBorder="1" applyAlignment="1">
      <alignment horizontal="center" vertical="top" wrapText="1"/>
    </xf>
    <xf numFmtId="0" fontId="1" fillId="0" borderId="0" xfId="1" applyFont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Normal="100" workbookViewId="0">
      <selection activeCell="J5" sqref="J5"/>
    </sheetView>
  </sheetViews>
  <sheetFormatPr defaultRowHeight="12.75"/>
  <cols>
    <col min="1" max="1" width="3.75" style="1" customWidth="1"/>
    <col min="2" max="2" width="11.125" style="63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>
      <c r="A1" s="96" t="s">
        <v>53</v>
      </c>
      <c r="B1" s="96"/>
      <c r="C1" s="96"/>
      <c r="D1" s="96"/>
      <c r="E1" s="96"/>
      <c r="F1" s="96"/>
      <c r="G1" s="96"/>
    </row>
    <row r="2" spans="1:16" ht="13.9" customHeight="1">
      <c r="A2" s="82" t="s">
        <v>45</v>
      </c>
      <c r="B2" s="82"/>
      <c r="C2" s="82"/>
      <c r="D2" s="82"/>
      <c r="E2" s="82"/>
      <c r="F2" s="82"/>
      <c r="G2" s="82"/>
    </row>
    <row r="3" spans="1:16" ht="16.149999999999999" customHeight="1">
      <c r="A3" s="83" t="s">
        <v>37</v>
      </c>
      <c r="B3" s="83"/>
      <c r="C3" s="83"/>
      <c r="D3" s="83"/>
      <c r="E3" s="83"/>
      <c r="F3" s="83"/>
      <c r="G3" s="83"/>
    </row>
    <row r="4" spans="1:16" ht="16.149999999999999" customHeight="1">
      <c r="A4" s="83" t="s">
        <v>48</v>
      </c>
      <c r="B4" s="83"/>
      <c r="C4" s="83"/>
      <c r="D4" s="83"/>
      <c r="E4" s="83"/>
      <c r="F4" s="83"/>
      <c r="G4" s="83"/>
    </row>
    <row r="5" spans="1:16" ht="25.5" customHeight="1">
      <c r="A5" s="84" t="s">
        <v>0</v>
      </c>
      <c r="B5" s="25" t="s">
        <v>12</v>
      </c>
      <c r="C5" s="86" t="s">
        <v>13</v>
      </c>
      <c r="D5" s="88" t="s">
        <v>14</v>
      </c>
      <c r="E5" s="89"/>
      <c r="F5" s="80" t="s">
        <v>15</v>
      </c>
      <c r="G5" s="80" t="s">
        <v>16</v>
      </c>
    </row>
    <row r="6" spans="1:16" s="29" customFormat="1" ht="49.5" customHeight="1">
      <c r="A6" s="85"/>
      <c r="B6" s="26" t="s">
        <v>17</v>
      </c>
      <c r="C6" s="87"/>
      <c r="D6" s="27" t="s">
        <v>18</v>
      </c>
      <c r="E6" s="28" t="s">
        <v>19</v>
      </c>
      <c r="F6" s="28" t="s">
        <v>20</v>
      </c>
      <c r="G6" s="28" t="s">
        <v>21</v>
      </c>
    </row>
    <row r="7" spans="1:16" s="29" customFormat="1" ht="12.75" customHeight="1">
      <c r="A7" s="30"/>
      <c r="B7" s="3" t="s">
        <v>1</v>
      </c>
      <c r="C7" s="4" t="s">
        <v>2</v>
      </c>
      <c r="D7" s="31"/>
      <c r="E7" s="32"/>
      <c r="F7" s="32"/>
      <c r="G7" s="32"/>
    </row>
    <row r="8" spans="1:16" s="29" customFormat="1" ht="12.75" customHeight="1">
      <c r="A8" s="30"/>
      <c r="B8" s="5" t="s">
        <v>22</v>
      </c>
      <c r="C8" s="6" t="s">
        <v>3</v>
      </c>
      <c r="D8" s="33"/>
      <c r="E8" s="30"/>
      <c r="F8" s="30"/>
      <c r="G8" s="30"/>
    </row>
    <row r="9" spans="1:16" s="29" customFormat="1" ht="38.25" customHeight="1">
      <c r="A9" s="34">
        <v>1</v>
      </c>
      <c r="B9" s="8" t="s">
        <v>46</v>
      </c>
      <c r="C9" s="8" t="s">
        <v>49</v>
      </c>
      <c r="D9" s="5" t="s">
        <v>4</v>
      </c>
      <c r="E9" s="9">
        <v>0.4</v>
      </c>
      <c r="F9" s="35"/>
      <c r="G9" s="36"/>
    </row>
    <row r="10" spans="1:16" s="47" customFormat="1" ht="13.15" customHeight="1">
      <c r="A10" s="39"/>
      <c r="B10" s="40" t="s">
        <v>6</v>
      </c>
      <c r="C10" s="19" t="s">
        <v>23</v>
      </c>
      <c r="D10" s="41"/>
      <c r="E10" s="42"/>
      <c r="F10" s="43"/>
      <c r="G10" s="44"/>
      <c r="H10" s="45"/>
      <c r="I10" s="45"/>
      <c r="J10" s="46"/>
      <c r="K10" s="45"/>
      <c r="L10" s="45"/>
      <c r="M10" s="45"/>
      <c r="N10" s="45"/>
      <c r="O10" s="45"/>
      <c r="P10" s="45"/>
    </row>
    <row r="11" spans="1:16" s="52" customFormat="1" ht="12.75" customHeight="1">
      <c r="A11" s="48"/>
      <c r="B11" s="14" t="s">
        <v>7</v>
      </c>
      <c r="C11" s="90" t="s">
        <v>8</v>
      </c>
      <c r="D11" s="91"/>
      <c r="E11" s="91"/>
      <c r="F11" s="92"/>
      <c r="G11" s="49"/>
      <c r="H11" s="50"/>
      <c r="I11" s="50"/>
      <c r="J11" s="51"/>
      <c r="K11" s="50"/>
      <c r="L11" s="50"/>
      <c r="M11" s="50"/>
      <c r="N11" s="50"/>
      <c r="O11" s="50"/>
      <c r="P11" s="50"/>
    </row>
    <row r="12" spans="1:16" s="53" customFormat="1" ht="51" customHeight="1">
      <c r="A12" s="13">
        <v>2</v>
      </c>
      <c r="B12" s="10" t="s">
        <v>47</v>
      </c>
      <c r="C12" s="15" t="s">
        <v>39</v>
      </c>
      <c r="D12" s="5" t="s">
        <v>5</v>
      </c>
      <c r="E12" s="16">
        <f>400*3</f>
        <v>1200</v>
      </c>
      <c r="F12" s="37"/>
      <c r="G12" s="38"/>
      <c r="H12" s="50"/>
      <c r="I12" s="50"/>
      <c r="J12" s="51"/>
      <c r="K12" s="50"/>
      <c r="L12" s="50"/>
    </row>
    <row r="13" spans="1:16" s="53" customFormat="1" ht="14.25">
      <c r="A13" s="7"/>
      <c r="B13" s="14" t="s">
        <v>9</v>
      </c>
      <c r="C13" s="90" t="s">
        <v>24</v>
      </c>
      <c r="D13" s="91"/>
      <c r="E13" s="91"/>
      <c r="F13" s="92"/>
      <c r="G13" s="54"/>
      <c r="H13" s="50"/>
      <c r="I13" s="50"/>
      <c r="J13" s="51"/>
      <c r="K13" s="50"/>
      <c r="L13" s="50"/>
    </row>
    <row r="14" spans="1:16" s="53" customFormat="1" ht="51">
      <c r="A14" s="13">
        <v>3</v>
      </c>
      <c r="B14" s="10" t="s">
        <v>50</v>
      </c>
      <c r="C14" s="15" t="s">
        <v>38</v>
      </c>
      <c r="D14" s="5" t="s">
        <v>5</v>
      </c>
      <c r="E14" s="16">
        <f>(12.5+2.6)/2*9+78*2.6</f>
        <v>270.75</v>
      </c>
      <c r="F14" s="55"/>
      <c r="G14" s="9"/>
      <c r="H14" s="50"/>
      <c r="I14" s="50"/>
      <c r="J14" s="51"/>
      <c r="K14" s="50"/>
      <c r="L14" s="50"/>
    </row>
    <row r="15" spans="1:16" s="72" customFormat="1" ht="14.25">
      <c r="A15" s="22"/>
      <c r="B15" s="65" t="s">
        <v>36</v>
      </c>
      <c r="C15" s="93" t="s">
        <v>28</v>
      </c>
      <c r="D15" s="94"/>
      <c r="E15" s="94"/>
      <c r="F15" s="95"/>
      <c r="G15" s="71"/>
      <c r="H15" s="45"/>
      <c r="I15" s="45"/>
      <c r="J15" s="46"/>
      <c r="K15" s="45"/>
      <c r="L15" s="45"/>
    </row>
    <row r="16" spans="1:16" s="72" customFormat="1" ht="38.25">
      <c r="A16" s="22">
        <v>4</v>
      </c>
      <c r="B16" s="17" t="s">
        <v>51</v>
      </c>
      <c r="C16" s="66" t="s">
        <v>40</v>
      </c>
      <c r="D16" s="2" t="s">
        <v>5</v>
      </c>
      <c r="E16" s="67">
        <f>313*2.5</f>
        <v>782.5</v>
      </c>
      <c r="F16" s="73"/>
      <c r="G16" s="74"/>
      <c r="H16" s="45"/>
      <c r="I16" s="45"/>
      <c r="J16" s="46"/>
      <c r="K16" s="45"/>
      <c r="L16" s="45"/>
    </row>
    <row r="17" spans="1:12" s="72" customFormat="1" ht="38.25">
      <c r="A17" s="22">
        <v>5</v>
      </c>
      <c r="B17" s="17" t="s">
        <v>52</v>
      </c>
      <c r="C17" s="66" t="s">
        <v>43</v>
      </c>
      <c r="D17" s="2" t="s">
        <v>5</v>
      </c>
      <c r="E17" s="67">
        <f>313*2.5</f>
        <v>782.5</v>
      </c>
      <c r="F17" s="75"/>
      <c r="G17" s="76"/>
      <c r="H17" s="45"/>
      <c r="I17" s="45"/>
      <c r="J17" s="46"/>
      <c r="K17" s="45"/>
      <c r="L17" s="45"/>
    </row>
    <row r="18" spans="1:12">
      <c r="A18" s="11"/>
      <c r="B18" s="56" t="s">
        <v>10</v>
      </c>
      <c r="C18" s="57" t="s">
        <v>11</v>
      </c>
      <c r="D18" s="58"/>
      <c r="E18" s="58"/>
      <c r="F18" s="58"/>
      <c r="G18" s="59"/>
    </row>
    <row r="19" spans="1:12">
      <c r="A19" s="22"/>
      <c r="B19" s="77" t="s">
        <v>29</v>
      </c>
      <c r="C19" s="78" t="s">
        <v>30</v>
      </c>
      <c r="D19" s="60"/>
      <c r="E19" s="60"/>
      <c r="F19" s="61"/>
      <c r="G19" s="60"/>
    </row>
    <row r="20" spans="1:12" ht="51">
      <c r="A20" s="22">
        <v>6</v>
      </c>
      <c r="B20" s="17" t="s">
        <v>44</v>
      </c>
      <c r="C20" s="23" t="s">
        <v>42</v>
      </c>
      <c r="D20" s="2" t="s">
        <v>5</v>
      </c>
      <c r="E20" s="24">
        <f>(12.5+2.5)/2*9+391*2.5</f>
        <v>1045</v>
      </c>
      <c r="F20" s="61"/>
      <c r="G20" s="61"/>
    </row>
    <row r="21" spans="1:12" ht="25.5">
      <c r="A21" s="18"/>
      <c r="B21" s="12" t="s">
        <v>31</v>
      </c>
      <c r="C21" s="19" t="s">
        <v>32</v>
      </c>
      <c r="D21" s="12"/>
      <c r="E21" s="20"/>
      <c r="F21" s="79"/>
      <c r="G21" s="79"/>
    </row>
    <row r="22" spans="1:12">
      <c r="A22" s="68"/>
      <c r="B22" s="65" t="s">
        <v>33</v>
      </c>
      <c r="C22" s="69" t="s">
        <v>34</v>
      </c>
      <c r="D22" s="65"/>
      <c r="E22" s="70"/>
      <c r="F22" s="61"/>
      <c r="G22" s="61"/>
    </row>
    <row r="23" spans="1:12" ht="51">
      <c r="A23" s="22">
        <v>7</v>
      </c>
      <c r="B23" s="17" t="s">
        <v>35</v>
      </c>
      <c r="C23" s="17" t="s">
        <v>41</v>
      </c>
      <c r="D23" s="2" t="s">
        <v>5</v>
      </c>
      <c r="E23" s="24">
        <f>400*2*0.25</f>
        <v>200</v>
      </c>
      <c r="F23" s="24"/>
      <c r="G23" s="61"/>
    </row>
    <row r="24" spans="1:12">
      <c r="A24" s="81" t="s">
        <v>25</v>
      </c>
      <c r="B24" s="81"/>
      <c r="C24" s="81"/>
      <c r="D24" s="81"/>
      <c r="E24" s="81"/>
      <c r="F24" s="81"/>
      <c r="G24" s="62"/>
    </row>
    <row r="25" spans="1:12">
      <c r="A25" s="81" t="s">
        <v>26</v>
      </c>
      <c r="B25" s="81"/>
      <c r="C25" s="81"/>
      <c r="D25" s="81"/>
      <c r="E25" s="81"/>
      <c r="F25" s="81"/>
      <c r="G25" s="62"/>
    </row>
    <row r="26" spans="1:12">
      <c r="A26" s="81" t="s">
        <v>27</v>
      </c>
      <c r="B26" s="81"/>
      <c r="C26" s="81"/>
      <c r="D26" s="81"/>
      <c r="E26" s="81"/>
      <c r="F26" s="81"/>
      <c r="G26" s="62"/>
    </row>
    <row r="34" spans="2:9">
      <c r="G34" s="21"/>
    </row>
    <row r="35" spans="2:9">
      <c r="I35" s="64"/>
    </row>
    <row r="42" spans="2:9">
      <c r="B42" s="1"/>
      <c r="G42" s="21"/>
    </row>
  </sheetData>
  <mergeCells count="13">
    <mergeCell ref="A1:G1"/>
    <mergeCell ref="A26:F26"/>
    <mergeCell ref="A2:G2"/>
    <mergeCell ref="A3:G3"/>
    <mergeCell ref="A4:G4"/>
    <mergeCell ref="A5:A6"/>
    <mergeCell ref="C5:C6"/>
    <mergeCell ref="D5:E5"/>
    <mergeCell ref="C11:F11"/>
    <mergeCell ref="C13:F13"/>
    <mergeCell ref="C15:F15"/>
    <mergeCell ref="A24:F24"/>
    <mergeCell ref="A25:F2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koszt.ofert.Czudowice</vt:lpstr>
      <vt:lpstr>koszt.ofert.Czudowice!Obszar_wydruku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mgdula</cp:lastModifiedBy>
  <cp:lastPrinted>2015-09-03T10:02:09Z</cp:lastPrinted>
  <dcterms:created xsi:type="dcterms:W3CDTF">2015-08-30T18:37:51Z</dcterms:created>
  <dcterms:modified xsi:type="dcterms:W3CDTF">2015-09-03T12:19:48Z</dcterms:modified>
</cp:coreProperties>
</file>